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00"/>
    <numFmt numFmtId="165" formatCode="0.0000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  <font>
      <color rgb="002D6FD6"/>
    </font>
  </fonts>
  <fills count="4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1F3A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applyAlignment="1" pivotButton="0" quotePrefix="0" xfId="0">
      <alignment vertical="center" wrapText="1"/>
    </xf>
    <xf numFmtId="164" fontId="0" fillId="0" borderId="0" pivotButton="0" quotePrefix="0" xfId="0"/>
    <xf numFmtId="165" fontId="3" fillId="0" borderId="0" pivotButton="0" quotePrefix="0" xfId="0"/>
    <xf numFmtId="4" fontId="3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8" customWidth="1" min="4" max="4"/>
    <col width="22" customWidth="1" min="5" max="5"/>
    <col width="20" customWidth="1" min="6" max="6"/>
    <col width="16" customWidth="1" min="7" max="7"/>
    <col width="20" customWidth="1" min="8" max="8"/>
  </cols>
  <sheetData>
    <row r="1">
      <c r="A1" s="1" t="inlineStr">
        <is>
          <t>How much AI costs per ticket — NexTool calculator</t>
        </is>
      </c>
    </row>
    <row r="2">
      <c r="A2" s="2" t="inlineStr">
        <is>
          <t>Costs measured by NexTool on 2026-10-01 (OpenRouter list prices). Change the yellow cells.</t>
        </is>
      </c>
    </row>
    <row r="4">
      <c r="A4" s="3" t="inlineStr">
        <is>
          <t>Tickets per month</t>
        </is>
      </c>
      <c r="B4" s="4" t="n">
        <v>3000</v>
      </c>
    </row>
    <row r="6" ht="45" customHeight="1">
      <c r="A6" s="5" t="inlineStr">
        <is>
          <t>Task</t>
        </is>
      </c>
      <c r="B6" s="5" t="inlineStr">
        <is>
          <t>Times per ticket</t>
        </is>
      </c>
      <c r="C6" s="5" t="inlineStr">
        <is>
          <t>Jev (US$/use)</t>
        </is>
      </c>
      <c r="D6" s="5" t="inlineStr">
        <is>
          <t>GPT-5.6 Luna (US$/use)</t>
        </is>
      </c>
      <c r="E6" s="5" t="inlineStr">
        <is>
          <t>Gemini 3.5 Flash-Lite (US$/use)</t>
        </is>
      </c>
      <c r="F6" s="5" t="inlineStr">
        <is>
          <t>Claude Sonnet 5.5 (US$/use)</t>
        </is>
      </c>
      <c r="G6" s="5" t="inlineStr">
        <is>
          <t>Chosen model (1-4)</t>
        </is>
      </c>
      <c r="H6" s="5" t="inlineStr">
        <is>
          <t>Cost per ticket (US$)</t>
        </is>
      </c>
    </row>
    <row r="7">
      <c r="A7" t="inlineStr">
        <is>
          <t>Triage (category, type, urgency)</t>
        </is>
      </c>
      <c r="B7" s="4" t="n">
        <v>1</v>
      </c>
      <c r="C7" s="6" t="n">
        <v>3.36e-05</v>
      </c>
      <c r="D7" s="6" t="n">
        <v>0.0001242</v>
      </c>
      <c r="E7" s="6" t="inlineStr">
        <is>
          <t>-</t>
        </is>
      </c>
      <c r="F7" s="6" t="n">
        <v>0.0018304</v>
      </c>
      <c r="G7" s="4" t="n">
        <v>1</v>
      </c>
      <c r="H7" s="6">
        <f>IFERROR(B7*INDEX(C7:F7,1,G7),0)</f>
        <v/>
      </c>
    </row>
    <row r="8">
      <c r="A8" t="inlineStr">
        <is>
          <t>History summary</t>
        </is>
      </c>
      <c r="B8" s="4" t="n">
        <v>1</v>
      </c>
      <c r="C8" s="6" t="inlineStr">
        <is>
          <t>-</t>
        </is>
      </c>
      <c r="D8" s="6" t="n">
        <v>0.00014538</v>
      </c>
      <c r="E8" s="6" t="n">
        <v>0.00028832</v>
      </c>
      <c r="F8" s="6" t="n">
        <v>0.0032218</v>
      </c>
      <c r="G8" s="4" t="n">
        <v>2</v>
      </c>
      <c r="H8" s="6">
        <f>IFERROR(B8*INDEX(C8:F8,1,G8),0)</f>
        <v/>
      </c>
    </row>
    <row r="9">
      <c r="A9" t="inlineStr">
        <is>
          <t>Reply suggestion</t>
        </is>
      </c>
      <c r="B9" s="4" t="n">
        <v>2</v>
      </c>
      <c r="C9" s="6" t="inlineStr">
        <is>
          <t>-</t>
        </is>
      </c>
      <c r="D9" s="6" t="n">
        <v>0.00010638</v>
      </c>
      <c r="E9" s="6" t="n">
        <v>0.00019707</v>
      </c>
      <c r="F9" s="6" t="n">
        <v>0.0029478</v>
      </c>
      <c r="G9" s="4" t="n">
        <v>2</v>
      </c>
      <c r="H9" s="6">
        <f>IFERROR(B9*INDEX(C9:F9,1,G9),0)</f>
        <v/>
      </c>
    </row>
    <row r="10">
      <c r="A10" t="inlineStr">
        <is>
          <t>Knowledge base article</t>
        </is>
      </c>
      <c r="B10" s="4" t="n">
        <v>0.1</v>
      </c>
      <c r="C10" s="6" t="inlineStr">
        <is>
          <t>-</t>
        </is>
      </c>
      <c r="D10" s="6" t="n">
        <v>0.00034446</v>
      </c>
      <c r="E10" s="6" t="n">
        <v>0.00065302</v>
      </c>
      <c r="F10" s="6" t="n">
        <v>0.0085428</v>
      </c>
      <c r="G10" s="4" t="n">
        <v>4</v>
      </c>
      <c r="H10" s="6">
        <f>IFERROR(B10*INDEX(C10:F10,1,G10),0)</f>
        <v/>
      </c>
    </row>
    <row r="11">
      <c r="A11" t="inlineStr">
        <is>
          <t>Message translation</t>
        </is>
      </c>
      <c r="B11" s="4" t="n">
        <v>0.05</v>
      </c>
      <c r="C11" s="6" t="inlineStr">
        <is>
          <t>-</t>
        </is>
      </c>
      <c r="D11" s="6" t="n">
        <v>9.618e-05</v>
      </c>
      <c r="E11" s="6" t="n">
        <v>0.00011167</v>
      </c>
      <c r="F11" s="6" t="n">
        <v>0.0012978</v>
      </c>
      <c r="G11" s="4" t="n">
        <v>2</v>
      </c>
      <c r="H11" s="6">
        <f>IFERROR(B11*INDEX(C11:F11,1,G11),0)</f>
        <v/>
      </c>
    </row>
    <row r="13">
      <c r="A13" s="2" t="inlineStr">
        <is>
          <t>Chosen model: 1 = Jev, 2 = GPT-5.6 Luna, 3 = Gemini 3.5 Flash-Lite, 4 = Claude Sonnet 5.5 (Jev only does triage).</t>
        </is>
      </c>
    </row>
    <row r="15">
      <c r="A15" s="3" t="inlineStr">
        <is>
          <t>AI cost per ticket (US$)</t>
        </is>
      </c>
      <c r="H15" s="7">
        <f>SUM(H7:H11)</f>
        <v/>
      </c>
    </row>
    <row r="16">
      <c r="A16" s="3" t="inlineStr">
        <is>
          <t>AI cost per month (US$)</t>
        </is>
      </c>
      <c r="H16" s="8">
        <f>H15*B4</f>
        <v/>
      </c>
    </row>
    <row r="17">
      <c r="A17" s="3" t="inlineStr">
        <is>
          <t>AI cost per year (US$)</t>
        </is>
      </c>
      <c r="H17" s="8">
        <f>H16*12</f>
        <v/>
      </c>
    </row>
    <row r="19">
      <c r="A19" s="9" t="inlineStr">
        <is>
          <t>Source: nextoolsolutions.com/en/blog/finops-ia-custo-por-chamado-service-desk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2026-10-01T21:46:49Z</dcterms:created>
  <dcterms:modified xmlns:dcterms="http://purl.org/dc/terms/" xmlns:xsi="http://www.w3.org/2001/XMLSchema-instance" xsi:type="dcterms:W3CDTF">2026-10-01T21:46:49Z</dcterms:modified>
</cp:coreProperties>
</file>